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<sst xmlns="http://schemas.openxmlformats.org/spreadsheetml/2006/main" count="145" uniqueCount="125">
  <si>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</si>
  <si>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</si>
  <si>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</si>
  <si>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</si>
  <si>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</si>
  <si>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</si>
  <si>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</si>
  <si>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</si>
  <si>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</si>
  <si>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</si>
  <si>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</si>
  <si>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</si>
  <si>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</si>
  <si>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</si>
  <si>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</si>
  <si>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</si>
  <si>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</si>
  <si>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</si>
  <si>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</si>
  <si>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</si>
  <si>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</si>
  <si>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</si>
  <si>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</si>
  <si>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</si>
  <si>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</si>
  <si>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</si>
  <si>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</si>
  <si>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</si>
  <si>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</si>
  <si>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</si>
  <si>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</si>
  <si>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</si>
  <si>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</si>
  <si>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</si>
  <si>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</si>
  <si>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</si>
  <si>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</si>
  <si>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</si>
  <si>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</si>
  <si>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</si>
  <si>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</si>
  <si>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</si>
  <si>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</si>
  <si>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</si>
  <si>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</si>
  <si>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</si>
  <si>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</si>
  <si>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</si>
  <si>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</si>
  <si>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</si>
  <si>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</si>
  <si>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</si>
  <si>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</si>
  <si>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</si>
  <si>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</si>
  <si>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</si>
  <si>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</si>
  <si>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</si>
  <si>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</si>
  <si>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</si>
  <si>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</si>
  <si>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</si>
  <si>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</si>
  <si>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</si>
  <si>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</si>
  <si>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</si>
  <si>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</si>
  <si>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</si>
  <si>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</si>
  <si>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</si>
  <si>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</si>
  <si>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</si>
  <si>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</si>
  <si>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</si>
  <si>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</si>
  <si>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</si>
  <si>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</si>
  <si>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</si>
  <si>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</si>
  <si>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</si>
  <si>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</si>
  <si>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</si>
  <si>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</si>
  <si>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</si>
  <si>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</si>
  <si>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</si>
  <si>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</si>
  <si>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</si>
  <si>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</si>
  <si>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</si>
  <si>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</si>
  <si>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</si>
  <si>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</si>
  <si>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</si>
  <si>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</si>
  <si>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</si>
  <si>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</si>
  <si>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</si>
  <si>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</si>
  <si>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</si>
  <si>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</si>
  <si>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</si>
  <si>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</si>
  <si>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</si>
  <si>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</si>
  <si>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</si>
  <si>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</si>
  <si>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</si>
  <si>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</si>
  <si>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</si>
  <si>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</si>
  <si>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</si>
  <si>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</si>
  <si>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</si>
  <si>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</si>
  <si>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</si>
  <si>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</si>
  <si>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</si>
  <si>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</si>
  <si>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</si>
  <si>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</si>
  <si>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</si>
  <si>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GGPS Khirki wala</t>
  </si>
  <si>
    <t>Shamim Akhter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</si>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</sst>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4" zoomScaleSheetLayoutView="100" workbookViewId="0">
      <selection activeCell="A89" sqref="A89:F92"/>
    </sheetView>
  </sheetViews>
  <sheetFormatPr defaultRowHeight="14.25"/>
  <cols>
    <col min="1" max="1" width="18.5703125" style="28" customWidth="1"/>
    <col min="2" max="2" width="24.7109375" style="28" customWidth="1"/>
    <col min="3" max="3" width="24" style="28" customWidth="1"/>
    <col min="4" max="4" width="21" style="28" customWidth="1"/>
    <col min="5" max="5" width="20.5703125" style="28" customWidth="1"/>
    <col min="6" max="6" width="20" style="28" customWidth="1"/>
    <col min="7" max="16384" width="9.140625" style="28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19" t="s">
        <v>94</v>
      </c>
      <c r="B2" s="120"/>
      <c r="C2" s="120"/>
      <c r="D2" s="120"/>
      <c r="E2" s="120"/>
      <c r="F2" s="121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2" t="s">
        <v>22</v>
      </c>
      <c r="B4" s="123"/>
      <c r="C4" s="123"/>
      <c r="D4" s="123"/>
      <c r="E4" s="123"/>
      <c r="F4" s="124"/>
    </row>
    <row r="5" spans="1:16" ht="18.75" customHeight="1" thickBot="1">
      <c r="A5" s="96" t="s">
        <v>24</v>
      </c>
      <c r="B5" s="97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0" t="s">
        <v>122</v>
      </c>
      <c r="B6" s="91"/>
      <c r="C6" s="111">
        <v>32320508</v>
      </c>
      <c r="D6" s="111" t="s">
        <v>117</v>
      </c>
      <c r="E6" s="80" t="s">
        <v>118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29"/>
      <c r="I10" s="30"/>
      <c r="L10" s="25"/>
      <c r="M10" s="26"/>
      <c r="N10" s="31"/>
      <c r="O10" s="32"/>
      <c r="P10" s="32"/>
    </row>
    <row r="11" spans="1:16" ht="30" customHeight="1" thickBot="1">
      <c r="A11" s="26">
        <v>0</v>
      </c>
      <c r="B11" s="26">
        <v>245</v>
      </c>
      <c r="C11" s="5">
        <v>6</v>
      </c>
      <c r="D11" s="5">
        <v>1</v>
      </c>
      <c r="F11" s="28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5"/>
      <c r="B13" s="135"/>
      <c r="C13" s="135"/>
      <c r="D13" s="135"/>
      <c r="E13" s="135"/>
      <c r="F13" s="135"/>
    </row>
    <row r="14" spans="1:16" ht="30" hidden="1" customHeight="1" thickBot="1">
      <c r="A14" s="33"/>
      <c r="B14" s="34"/>
      <c r="C14" s="35"/>
      <c r="D14" s="35"/>
      <c r="E14" s="35"/>
      <c r="F14" s="36"/>
    </row>
    <row r="15" spans="1:16" ht="33.75" customHeight="1" thickTop="1" thickBot="1">
      <c r="A15" s="131" t="s">
        <v>36</v>
      </c>
      <c r="B15" s="132"/>
      <c r="C15" s="129" t="s">
        <v>48</v>
      </c>
      <c r="D15" s="129" t="s">
        <v>46</v>
      </c>
      <c r="E15" s="86" t="s">
        <v>47</v>
      </c>
      <c r="F15" s="87"/>
    </row>
    <row r="16" spans="1:16" ht="15.75" hidden="1" customHeight="1" thickBot="1">
      <c r="A16" s="133"/>
      <c r="B16" s="134"/>
      <c r="C16" s="130"/>
      <c r="D16" s="130"/>
      <c r="E16" s="88"/>
      <c r="F16" s="89"/>
    </row>
    <row r="17" spans="1:6" ht="24.95" customHeight="1" thickBot="1">
      <c r="A17" s="73" t="s">
        <v>100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37" t="s">
        <v>92</v>
      </c>
      <c r="D18" s="52">
        <v>698000</v>
      </c>
      <c r="E18" s="62"/>
      <c r="F18" s="58"/>
    </row>
    <row r="19" spans="1:6" ht="29.25" customHeight="1" thickBot="1">
      <c r="A19" s="48"/>
      <c r="B19" s="49"/>
      <c r="C19" s="38" t="s">
        <v>93</v>
      </c>
      <c r="D19" s="53"/>
      <c r="E19" s="62"/>
      <c r="F19" s="58"/>
    </row>
    <row r="20" spans="1:6" ht="18.75" customHeight="1" thickBot="1">
      <c r="A20" s="48"/>
      <c r="B20" s="49"/>
      <c r="C20" s="38" t="s">
        <v>37</v>
      </c>
      <c r="D20" s="53"/>
      <c r="E20" s="62"/>
      <c r="F20" s="58"/>
    </row>
    <row r="21" spans="1:6" ht="15.75" customHeight="1" thickBot="1">
      <c r="A21" s="48"/>
      <c r="B21" s="49"/>
      <c r="C21" s="38" t="s">
        <v>38</v>
      </c>
      <c r="D21" s="53"/>
      <c r="E21" s="62"/>
      <c r="F21" s="58"/>
    </row>
    <row r="22" spans="1:6" ht="30" customHeight="1" thickBot="1">
      <c r="A22" s="50"/>
      <c r="B22" s="51"/>
      <c r="C22" s="38" t="s">
        <v>120</v>
      </c>
      <c r="D22" s="54"/>
      <c r="E22" s="62"/>
      <c r="F22" s="58"/>
    </row>
    <row r="23" spans="1:6" ht="24.95" customHeight="1" thickBot="1">
      <c r="A23" s="73" t="s">
        <v>101</v>
      </c>
      <c r="B23" s="74"/>
      <c r="C23" s="74"/>
      <c r="D23" s="74"/>
      <c r="E23" s="74"/>
      <c r="F23" s="75"/>
    </row>
    <row r="24" spans="1:6" ht="18.75" customHeight="1" thickBot="1">
      <c r="A24" s="66" t="s">
        <v>40</v>
      </c>
      <c r="B24" s="67"/>
      <c r="C24" s="11">
        <v>30</v>
      </c>
      <c r="D24" s="11">
        <f>860*C24</f>
        <v>25800</v>
      </c>
      <c r="E24" s="57"/>
      <c r="F24" s="58"/>
    </row>
    <row r="25" spans="1:6" ht="17.25" thickBot="1">
      <c r="A25" s="63" t="s">
        <v>41</v>
      </c>
      <c r="B25" s="44"/>
      <c r="C25" s="12">
        <v>5</v>
      </c>
      <c r="D25" s="12">
        <f>8300*C25</f>
        <v>41500</v>
      </c>
      <c r="E25" s="57"/>
      <c r="F25" s="58"/>
    </row>
    <row r="26" spans="1:6" ht="17.25" thickBot="1">
      <c r="A26" s="63" t="s">
        <v>42</v>
      </c>
      <c r="B26" s="44"/>
      <c r="C26" s="12">
        <v>10</v>
      </c>
      <c r="D26" s="12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12">
        <v>2</v>
      </c>
      <c r="D27" s="12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12">
        <v>2</v>
      </c>
      <c r="D28" s="12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12">
        <v>2</v>
      </c>
      <c r="D29" s="12">
        <f>3700*C29</f>
        <v>7400</v>
      </c>
      <c r="E29" s="57"/>
      <c r="F29" s="58"/>
    </row>
    <row r="30" spans="1:6" ht="17.25" thickBot="1">
      <c r="A30" s="64" t="s">
        <v>1</v>
      </c>
      <c r="B30" s="65"/>
      <c r="C30" s="13">
        <v>2</v>
      </c>
      <c r="D30" s="13">
        <f>3700*C30</f>
        <v>7400</v>
      </c>
      <c r="E30" s="57"/>
      <c r="F30" s="58"/>
    </row>
    <row r="31" spans="1:6" ht="17.25" thickBot="1">
      <c r="A31" s="64" t="s">
        <v>0</v>
      </c>
      <c r="B31" s="65"/>
      <c r="C31" s="13">
        <v>1</v>
      </c>
      <c r="D31" s="13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13">
        <v>2</v>
      </c>
      <c r="D32" s="13">
        <f>3700*C32</f>
        <v>7400</v>
      </c>
      <c r="E32" s="57"/>
      <c r="F32" s="58"/>
    </row>
    <row r="33" spans="1:6" ht="17.25" thickBot="1">
      <c r="A33" s="151" t="s">
        <v>81</v>
      </c>
      <c r="B33" s="152"/>
      <c r="C33" s="14">
        <v>1</v>
      </c>
      <c r="D33" s="14">
        <v>5000</v>
      </c>
      <c r="E33" s="57"/>
      <c r="F33" s="58"/>
    </row>
    <row r="34" spans="1:6" ht="27.75" customHeight="1" thickBot="1">
      <c r="A34" s="59" t="s">
        <v>105</v>
      </c>
      <c r="B34" s="60"/>
      <c r="C34" s="61"/>
      <c r="D34" s="27">
        <f>SUM(D24:D33)</f>
        <v>192900</v>
      </c>
      <c r="E34" s="136"/>
      <c r="F34" s="137"/>
    </row>
    <row r="35" spans="1:6" ht="24.95" customHeight="1" thickBot="1">
      <c r="A35" s="73" t="s">
        <v>102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1"/>
      <c r="C36" s="15" t="s">
        <v>49</v>
      </c>
      <c r="D36" s="16">
        <f>5000*1</f>
        <v>5000</v>
      </c>
      <c r="E36" s="57"/>
      <c r="F36" s="58"/>
    </row>
    <row r="37" spans="1:6" ht="15.75" customHeight="1" thickBot="1">
      <c r="A37" s="55" t="s">
        <v>116</v>
      </c>
      <c r="B37" s="56"/>
      <c r="C37" s="15" t="s">
        <v>49</v>
      </c>
      <c r="D37" s="12">
        <v>6200</v>
      </c>
      <c r="E37" s="57"/>
      <c r="F37" s="58"/>
    </row>
    <row r="38" spans="1:6" ht="31.5" customHeight="1" thickBot="1">
      <c r="A38" s="55" t="s">
        <v>115</v>
      </c>
      <c r="B38" s="56"/>
      <c r="C38" s="8" t="s">
        <v>49</v>
      </c>
      <c r="D38" s="17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18" t="s">
        <v>49</v>
      </c>
      <c r="D39" s="19">
        <f>6150*1</f>
        <v>6150</v>
      </c>
      <c r="E39" s="57"/>
      <c r="F39" s="58"/>
    </row>
    <row r="40" spans="1:6" ht="17.25" thickBot="1">
      <c r="A40" s="55" t="s">
        <v>5</v>
      </c>
      <c r="B40" s="56"/>
      <c r="C40" s="15" t="s">
        <v>49</v>
      </c>
      <c r="D40" s="17">
        <f>3200*1</f>
        <v>3200</v>
      </c>
      <c r="E40" s="57"/>
      <c r="F40" s="58"/>
    </row>
    <row r="41" spans="1:6" ht="27.75" customHeight="1" thickBot="1">
      <c r="A41" s="59" t="s">
        <v>106</v>
      </c>
      <c r="B41" s="60"/>
      <c r="C41" s="61"/>
      <c r="D41" s="27">
        <f>SUM(D36:D40)</f>
        <v>32550</v>
      </c>
      <c r="E41" s="136"/>
      <c r="F41" s="137"/>
    </row>
    <row r="42" spans="1:6" ht="24.95" customHeight="1" thickBot="1">
      <c r="A42" s="73" t="s">
        <v>103</v>
      </c>
      <c r="B42" s="74"/>
      <c r="C42" s="74"/>
      <c r="D42" s="74"/>
      <c r="E42" s="74"/>
      <c r="F42" s="75"/>
    </row>
    <row r="43" spans="1:6" ht="49.5" customHeight="1" thickBot="1">
      <c r="A43" s="149" t="s">
        <v>8</v>
      </c>
      <c r="B43" s="150"/>
      <c r="C43" s="39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24" t="s">
        <v>95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40" t="s">
        <v>96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40" t="s">
        <v>97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41" t="s">
        <v>98</v>
      </c>
      <c r="D47" s="5">
        <f>590*3*2</f>
        <v>3540</v>
      </c>
      <c r="E47" s="57"/>
      <c r="F47" s="58"/>
    </row>
    <row r="48" spans="1:6" ht="29.25" thickBot="1">
      <c r="A48" s="59" t="s">
        <v>51</v>
      </c>
      <c r="B48" s="61"/>
      <c r="C48" s="42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42" t="s">
        <v>85</v>
      </c>
      <c r="D49" s="5">
        <v>600</v>
      </c>
      <c r="E49" s="57"/>
      <c r="F49" s="58"/>
    </row>
    <row r="50" spans="1:6" ht="27" customHeight="1" thickBot="1">
      <c r="A50" s="59" t="s">
        <v>108</v>
      </c>
      <c r="B50" s="60"/>
      <c r="C50" s="61"/>
      <c r="D50" s="27">
        <f>SUM(D43:D49)</f>
        <v>62600</v>
      </c>
      <c r="E50" s="163"/>
      <c r="F50" s="164"/>
    </row>
    <row r="51" spans="1:6" ht="24.95" customHeight="1" thickBot="1">
      <c r="A51" s="73" t="s">
        <v>109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24" t="s">
        <v>88</v>
      </c>
      <c r="D52" s="11">
        <v>0</v>
      </c>
      <c r="E52" s="77"/>
      <c r="F52" s="142"/>
    </row>
    <row r="53" spans="1:6" ht="21.75" customHeight="1" thickBot="1">
      <c r="A53" s="76" t="s">
        <v>87</v>
      </c>
      <c r="B53" s="77"/>
      <c r="C53" s="24" t="s">
        <v>88</v>
      </c>
      <c r="D53" s="11">
        <v>0</v>
      </c>
      <c r="E53" s="77"/>
      <c r="F53" s="142"/>
    </row>
    <row r="54" spans="1:6" ht="21.75" customHeight="1" thickBot="1">
      <c r="A54" s="76" t="s">
        <v>77</v>
      </c>
      <c r="B54" s="77"/>
      <c r="C54" s="24" t="s">
        <v>88</v>
      </c>
      <c r="D54" s="11">
        <v>0</v>
      </c>
      <c r="E54" s="77"/>
      <c r="F54" s="142"/>
    </row>
    <row r="55" spans="1:6" ht="21.75" customHeight="1" thickBot="1">
      <c r="A55" s="59" t="s">
        <v>110</v>
      </c>
      <c r="B55" s="60"/>
      <c r="C55" s="61"/>
      <c r="D55" s="27">
        <f>SUM(D52:D54)</f>
        <v>0</v>
      </c>
      <c r="E55" s="44"/>
      <c r="F55" s="45"/>
    </row>
    <row r="56" spans="1:6" ht="24.95" customHeight="1" thickBot="1">
      <c r="A56" s="73" t="s">
        <v>111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24" t="s">
        <v>82</v>
      </c>
      <c r="D57" s="11">
        <f>425*6</f>
        <v>2550</v>
      </c>
      <c r="E57" s="77" t="s">
        <v>10</v>
      </c>
      <c r="F57" s="142"/>
    </row>
    <row r="58" spans="1:6" ht="32.25" customHeight="1">
      <c r="A58" s="63" t="s">
        <v>90</v>
      </c>
      <c r="B58" s="44"/>
      <c r="C58" s="24" t="s">
        <v>82</v>
      </c>
      <c r="D58" s="12">
        <f>2500</f>
        <v>2500</v>
      </c>
      <c r="E58" s="44" t="s">
        <v>91</v>
      </c>
      <c r="F58" s="45"/>
    </row>
    <row r="59" spans="1:6" ht="28.5">
      <c r="A59" s="63" t="s">
        <v>69</v>
      </c>
      <c r="B59" s="44"/>
      <c r="C59" s="8" t="s">
        <v>70</v>
      </c>
      <c r="D59" s="12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12">
        <v>10000</v>
      </c>
      <c r="E60" s="44" t="s">
        <v>75</v>
      </c>
      <c r="F60" s="161"/>
    </row>
    <row r="61" spans="1:6" ht="45" customHeight="1">
      <c r="A61" s="63" t="s">
        <v>80</v>
      </c>
      <c r="B61" s="44"/>
      <c r="C61" s="8" t="s">
        <v>79</v>
      </c>
      <c r="D61" s="12">
        <v>7000</v>
      </c>
      <c r="E61" s="44" t="s">
        <v>78</v>
      </c>
      <c r="F61" s="161"/>
    </row>
    <row r="62" spans="1:6" ht="16.5">
      <c r="A62" s="162" t="s">
        <v>72</v>
      </c>
      <c r="B62" s="143"/>
      <c r="C62" s="20" t="s">
        <v>3</v>
      </c>
      <c r="D62" s="12">
        <v>6000</v>
      </c>
      <c r="E62" s="143" t="s">
        <v>73</v>
      </c>
      <c r="F62" s="144"/>
    </row>
    <row r="63" spans="1:6" ht="15">
      <c r="A63" s="63" t="s">
        <v>16</v>
      </c>
      <c r="B63" s="44"/>
      <c r="C63" s="8" t="s">
        <v>62</v>
      </c>
      <c r="D63" s="8"/>
      <c r="E63" s="44"/>
      <c r="F63" s="161"/>
    </row>
    <row r="64" spans="1:6" ht="15.75" thickBot="1">
      <c r="A64" s="63" t="s">
        <v>17</v>
      </c>
      <c r="B64" s="44"/>
      <c r="C64" s="8" t="s">
        <v>62</v>
      </c>
      <c r="D64" s="40"/>
      <c r="E64" s="44"/>
      <c r="F64" s="161"/>
    </row>
    <row r="65" spans="1:6" ht="21.75" customHeight="1" thickBot="1">
      <c r="A65" s="59" t="s">
        <v>112</v>
      </c>
      <c r="B65" s="60"/>
      <c r="C65" s="61"/>
      <c r="D65" s="27">
        <f>SUM(D57:D64)</f>
        <v>38050</v>
      </c>
      <c r="E65" s="44"/>
      <c r="F65" s="45"/>
    </row>
    <row r="66" spans="1:6" ht="24.95" customHeight="1" thickBot="1">
      <c r="A66" s="73" t="s">
        <v>104</v>
      </c>
      <c r="B66" s="74"/>
      <c r="C66" s="74"/>
      <c r="D66" s="74"/>
      <c r="E66" s="74"/>
      <c r="F66" s="75"/>
    </row>
    <row r="67" spans="1:6" ht="16.5">
      <c r="A67" s="66" t="s">
        <v>76</v>
      </c>
      <c r="B67" s="102"/>
      <c r="C67" s="21" t="s">
        <v>3</v>
      </c>
      <c r="D67" s="16">
        <v>1500</v>
      </c>
      <c r="E67" s="57" t="s">
        <v>67</v>
      </c>
      <c r="F67" s="58"/>
    </row>
    <row r="68" spans="1:6" ht="16.5">
      <c r="A68" s="103" t="s">
        <v>6</v>
      </c>
      <c r="B68" s="104"/>
      <c r="C68" s="15" t="s">
        <v>3</v>
      </c>
      <c r="D68" s="17">
        <v>1000</v>
      </c>
      <c r="E68" s="100" t="s">
        <v>67</v>
      </c>
      <c r="F68" s="101"/>
    </row>
    <row r="69" spans="1:6" ht="39" thickBot="1">
      <c r="A69" s="125" t="s">
        <v>7</v>
      </c>
      <c r="B69" s="126"/>
      <c r="C69" s="22" t="s">
        <v>124</v>
      </c>
      <c r="D69" s="23">
        <v>100</v>
      </c>
      <c r="E69" s="127" t="s">
        <v>67</v>
      </c>
      <c r="F69" s="128"/>
    </row>
    <row r="70" spans="1:6" ht="21.75" customHeight="1" thickBot="1">
      <c r="A70" s="59" t="s">
        <v>113</v>
      </c>
      <c r="B70" s="60"/>
      <c r="C70" s="61"/>
      <c r="D70" s="27">
        <f>SUM(D67:D69)</f>
        <v>2600</v>
      </c>
      <c r="E70" s="44"/>
      <c r="F70" s="45"/>
    </row>
    <row r="71" spans="1:6" ht="24.95" customHeight="1" thickBot="1">
      <c r="A71" s="73" t="s">
        <v>114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24" t="s">
        <v>62</v>
      </c>
      <c r="D72" s="11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12">
        <v>1500</v>
      </c>
      <c r="E73" s="100"/>
      <c r="F73" s="101"/>
    </row>
    <row r="74" spans="1:6" ht="16.5">
      <c r="A74" s="63" t="s">
        <v>13</v>
      </c>
      <c r="B74" s="44"/>
      <c r="C74" s="8" t="s">
        <v>62</v>
      </c>
      <c r="D74" s="12">
        <v>0</v>
      </c>
      <c r="E74" s="100"/>
      <c r="F74" s="101"/>
    </row>
    <row r="75" spans="1:6" ht="16.5">
      <c r="A75" s="63" t="s">
        <v>14</v>
      </c>
      <c r="B75" s="44"/>
      <c r="C75" s="8" t="s">
        <v>3</v>
      </c>
      <c r="D75" s="12">
        <v>1000</v>
      </c>
      <c r="E75" s="100"/>
      <c r="F75" s="101"/>
    </row>
    <row r="76" spans="1:6" ht="16.5">
      <c r="A76" s="63" t="s">
        <v>15</v>
      </c>
      <c r="B76" s="44"/>
      <c r="C76" s="8" t="s">
        <v>62</v>
      </c>
      <c r="D76" s="12">
        <v>0</v>
      </c>
      <c r="E76" s="100"/>
      <c r="F76" s="101"/>
    </row>
    <row r="77" spans="1:6" ht="16.5">
      <c r="A77" s="63" t="s">
        <v>66</v>
      </c>
      <c r="B77" s="44"/>
      <c r="C77" s="8" t="s">
        <v>62</v>
      </c>
      <c r="D77" s="12">
        <v>0</v>
      </c>
      <c r="E77" s="100"/>
      <c r="F77" s="101"/>
    </row>
    <row r="78" spans="1:6" ht="16.5">
      <c r="A78" s="63" t="s">
        <v>65</v>
      </c>
      <c r="B78" s="44"/>
      <c r="C78" s="8" t="s">
        <v>3</v>
      </c>
      <c r="D78" s="12">
        <v>1000</v>
      </c>
      <c r="E78" s="100"/>
      <c r="F78" s="101"/>
    </row>
    <row r="79" spans="1:6" ht="33" customHeight="1" thickBot="1">
      <c r="A79" s="145" t="s">
        <v>64</v>
      </c>
      <c r="B79" s="146"/>
      <c r="C79" s="6" t="s">
        <v>3</v>
      </c>
      <c r="D79" s="12">
        <v>1000</v>
      </c>
      <c r="E79" s="147"/>
      <c r="F79" s="148"/>
    </row>
    <row r="80" spans="1:6" ht="21.75" customHeight="1" thickTop="1" thickBot="1">
      <c r="A80" s="59" t="s">
        <v>107</v>
      </c>
      <c r="B80" s="60"/>
      <c r="C80" s="61"/>
      <c r="D80" s="27">
        <f>SUM(D72:D79)</f>
        <v>4500</v>
      </c>
      <c r="E80" s="44"/>
      <c r="F80" s="45"/>
    </row>
    <row r="81" spans="1:6" ht="21.75" customHeight="1" thickBot="1">
      <c r="A81" s="59" t="s">
        <v>99</v>
      </c>
      <c r="B81" s="60"/>
      <c r="C81" s="61"/>
      <c r="D81" s="27">
        <f>D80+D70+D65+D55+D50+D41+D34+D18</f>
        <v>1031200</v>
      </c>
      <c r="E81" s="44"/>
      <c r="F81" s="45"/>
    </row>
    <row r="82" spans="1:6" ht="11.25" customHeight="1" thickTop="1" thickBot="1">
      <c r="A82" s="156"/>
      <c r="B82" s="157"/>
      <c r="C82" s="157"/>
      <c r="D82" s="157"/>
      <c r="E82" s="157"/>
      <c r="F82" s="158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59" t="s">
        <v>52</v>
      </c>
      <c r="B84" s="160"/>
      <c r="C84" s="7" t="s">
        <v>53</v>
      </c>
      <c r="D84" s="7" t="s">
        <v>55</v>
      </c>
      <c r="E84" s="154" t="s">
        <v>54</v>
      </c>
      <c r="F84" s="155"/>
    </row>
    <row r="85" spans="1:6" ht="30" customHeight="1">
      <c r="A85" s="63" t="s">
        <v>123</v>
      </c>
      <c r="B85" s="44"/>
      <c r="C85" s="8" t="s">
        <v>83</v>
      </c>
      <c r="D85" s="8"/>
      <c r="E85" s="100">
        <v>3136705993</v>
      </c>
      <c r="F85" s="101"/>
    </row>
    <row r="86" spans="1:6" ht="29.25" customHeight="1">
      <c r="A86" s="63" t="s">
        <v>121</v>
      </c>
      <c r="B86" s="44"/>
      <c r="C86" s="8" t="s">
        <v>119</v>
      </c>
      <c r="D86" s="8"/>
      <c r="E86" s="44">
        <v>3009639318</v>
      </c>
      <c r="F86" s="45"/>
    </row>
    <row r="87" spans="1:6" ht="30" customHeight="1" thickBot="1">
      <c r="A87" s="145" t="s">
        <v>56</v>
      </c>
      <c r="B87" s="146"/>
      <c r="C87" s="6" t="s">
        <v>57</v>
      </c>
      <c r="D87" s="4" t="s">
        <v>58</v>
      </c>
      <c r="E87" s="146" t="s">
        <v>59</v>
      </c>
      <c r="F87" s="153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38" t="s">
        <v>19</v>
      </c>
      <c r="B94" s="139"/>
      <c r="C94" s="139"/>
      <c r="D94" s="139"/>
      <c r="E94" s="139"/>
      <c r="F94" s="140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2013-06-25T13:52:14Z</dcterms:modified>
</cp:coreProperties>
</file>